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9040" windowHeight="15840"/>
  </bookViews>
  <sheets>
    <sheet name="Tonery" sheetId="1" r:id="rId1"/>
  </sheets>
  <definedNames>
    <definedName name="_xlnm.Print_Area" localSheetId="0">Tonery!$B$2:$U$14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/>
  <c r="S10"/>
  <c r="P8"/>
  <c r="P9"/>
  <c r="P10"/>
  <c r="P11"/>
  <c r="S8"/>
  <c r="T8"/>
  <c r="T9"/>
  <c r="T10"/>
  <c r="S11"/>
  <c r="T11"/>
  <c r="T7"/>
  <c r="P7"/>
  <c r="S7" l="1"/>
  <c r="R14" s="1"/>
  <c r="Q14"/>
</calcChain>
</file>

<file path=xl/sharedStrings.xml><?xml version="1.0" encoding="utf-8"?>
<sst xmlns="http://schemas.openxmlformats.org/spreadsheetml/2006/main" count="58" uniqueCount="49">
  <si>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</si>
  <si>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</si>
  <si>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</si>
  <si>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</si>
  <si>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</si>
  <si>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</si>
  <si>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</si>
  <si>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</si>
  <si>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</si>
  <si>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</si>
  <si>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</si>
  <si>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</si>
  <si>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</si>
  <si>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</si>
  <si>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</si>
  <si>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</si>
  <si>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</si>
  <si>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</si>
  <si>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</si>
  <si>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</si>
  <si>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</si>
  <si>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</si>
  <si>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</si>
  <si>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</si>
  <si>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</si>
  <si>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</si>
  <si>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</si>
  <si>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</si>
  <si>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</si>
  <si>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</si>
  <si>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060 - 2022 (kompatibilní)</t>
  </si>
  <si>
    <t>ks</t>
  </si>
  <si>
    <t xml:space="preserve">Originální, nebo kompatibilní toner splňující podmínky certifikátu STMC. Minimální výtěžnost při 5% pokrytí 10 000 stran. </t>
  </si>
  <si>
    <t xml:space="preserve">Originální, nebo kompatibilní toner splňující podmínky certifikátu STMC. Minimální výtěžnost při 5% pokrytí 9 500 stran. </t>
  </si>
  <si>
    <t>Nádobka na odpadní toner pro multifunkční kopírku Triumph-Adler 2506ci</t>
  </si>
  <si>
    <t>Originální nebo kompatibilní nádobka na odpadní toner</t>
  </si>
  <si>
    <t>OK - Bc. Tomáš Pruner, 
Tel.: 735 715 883,
E-mail: tpruner@rek.zcu.cz</t>
  </si>
  <si>
    <t>NE</t>
  </si>
  <si>
    <t>Společná faktura</t>
  </si>
  <si>
    <t>Univerzitní 22, 
301 00 Plzeň,
budova Fakulty strojní,
 Odbor kvalita -Oddělení koncepce celoživotního a distančního vzdělávání,
6. patro - místnost UK 609</t>
  </si>
  <si>
    <t xml:space="preserve">Originální, nebo kompatibilní toner splňující podmínky certifikátu STMC. Minimální výtěžnost při 5% pokrytí 20 000 stran. </t>
  </si>
  <si>
    <t xml:space="preserve">Originální, nebo kompatibilní toner splňující podmínky certifikátu STMC. Minimální výtěžnost při 5% pokrytí 12 000 stran. </t>
  </si>
  <si>
    <r>
      <t xml:space="preserve">Toner do multifunkční kopírky RICOH Aficio MP C2051 -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</si>
  <si>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 xml:space="preserve">Toner do multifunkční kopírky kopírky RICOH Aficio MP C2051 -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</si>
  <si>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</si>
  <si>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</si>
  <si>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CK8511K</t>
  </si>
  <si>
    <t>CK8511Y</t>
  </si>
  <si>
    <t>WT-8500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</si>
</sst>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1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0" fontId="6" fillId="4" borderId="14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right" vertical="center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0" borderId="0" xfId="0" applyProtection="1"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61"/>
  <sheetViews>
    <sheetView tabSelected="1" zoomScale="71" zoomScaleNormal="71" workbookViewId="0">
      <selection activeCell="G7" sqref="G7"/>
    </sheetView>
  </sheetViews>
  <sheetFormatPr defaultRowHeight="15"/>
  <cols>
    <col min="1" max="1" width="1.42578125" bestFit="1" customWidth="1"/>
    <col min="2" max="2" width="5.7109375" bestFit="1" customWidth="1"/>
    <col min="3" max="3" width="61.57031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1:22" s="5" customFormat="1" ht="42" customHeight="1">
      <c r="B1" s="97" t="s">
        <v>30</v>
      </c>
      <c r="C1" s="98"/>
      <c r="D1" s="36"/>
      <c r="E1" s="37"/>
      <c r="F1" s="1"/>
      <c r="G1" s="1"/>
      <c r="H1" s="1"/>
      <c r="I1" s="1"/>
      <c r="J1" s="1"/>
      <c r="O1" s="1"/>
      <c r="P1" s="1"/>
      <c r="V1" s="4"/>
    </row>
    <row r="2" spans="1:22" s="5" customFormat="1" ht="18.75" customHeight="1">
      <c r="B2" s="10"/>
      <c r="D2" s="10"/>
      <c r="E2" s="11"/>
      <c r="F2" s="6"/>
      <c r="G2" s="43"/>
      <c r="H2" s="43"/>
      <c r="I2" s="43"/>
      <c r="J2" s="12"/>
      <c r="O2" s="6"/>
      <c r="P2" s="6"/>
      <c r="Q2" s="7"/>
      <c r="R2" s="7"/>
      <c r="T2" s="7"/>
      <c r="U2" s="8"/>
      <c r="V2" s="9"/>
    </row>
    <row r="3" spans="1:22" s="5" customFormat="1" ht="18" customHeight="1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44"/>
      <c r="M3" s="44"/>
      <c r="N3" s="7"/>
      <c r="O3" s="38"/>
      <c r="P3" s="38"/>
      <c r="Q3" s="38"/>
      <c r="R3" s="38"/>
      <c r="S3" s="38"/>
      <c r="T3" s="38"/>
      <c r="V3" s="4"/>
    </row>
    <row r="4" spans="1:22" s="5" customFormat="1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  <c r="V4" s="4"/>
    </row>
    <row r="5" spans="1:22" s="5" customFormat="1" ht="34.5" customHeight="1" thickBot="1">
      <c r="B5" s="18"/>
      <c r="C5" s="19"/>
      <c r="D5" s="20"/>
      <c r="E5" s="20"/>
      <c r="F5" s="6"/>
      <c r="G5" s="21" t="s">
        <v>2</v>
      </c>
      <c r="H5" s="6"/>
      <c r="I5" s="6"/>
      <c r="N5" s="22"/>
      <c r="O5" s="22"/>
      <c r="R5" s="21" t="s">
        <v>2</v>
      </c>
      <c r="U5" s="12"/>
    </row>
    <row r="6" spans="1:22" s="5" customFormat="1" ht="66.75" customHeight="1" thickTop="1" thickBot="1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29</v>
      </c>
      <c r="L6" s="24" t="s">
        <v>21</v>
      </c>
      <c r="M6" s="26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7" t="s">
        <v>7</v>
      </c>
      <c r="S6" s="26" t="s">
        <v>8</v>
      </c>
      <c r="T6" s="26" t="s">
        <v>9</v>
      </c>
      <c r="U6" s="24" t="s">
        <v>26</v>
      </c>
      <c r="V6" s="24" t="s">
        <v>27</v>
      </c>
    </row>
    <row r="7" spans="1:22" ht="50.25" customHeight="1" thickTop="1">
      <c r="B7" s="52">
        <v>1</v>
      </c>
      <c r="C7" s="80" t="s">
        <v>42</v>
      </c>
      <c r="D7" s="53">
        <v>1</v>
      </c>
      <c r="E7" s="54" t="s">
        <v>31</v>
      </c>
      <c r="F7" s="55" t="s">
        <v>32</v>
      </c>
      <c r="G7" s="82">
        <v>841504</v>
      </c>
      <c r="H7" s="56" t="s">
        <v>28</v>
      </c>
      <c r="I7" s="104" t="s">
        <v>38</v>
      </c>
      <c r="J7" s="110" t="s">
        <v>37</v>
      </c>
      <c r="K7" s="90"/>
      <c r="L7" s="90"/>
      <c r="M7" s="104" t="s">
        <v>36</v>
      </c>
      <c r="N7" s="104" t="s">
        <v>39</v>
      </c>
      <c r="O7" s="107">
        <v>21</v>
      </c>
      <c r="P7" s="49">
        <f t="shared" ref="P7:P11" si="0">D7*Q7</f>
        <v>700</v>
      </c>
      <c r="Q7" s="57">
        <v>700</v>
      </c>
      <c r="R7" s="86">
        <v>663</v>
      </c>
      <c r="S7" s="50">
        <f t="shared" ref="S7" si="1">D7*R7</f>
        <v>663</v>
      </c>
      <c r="T7" s="51" t="str">
        <f t="shared" ref="T7" si="2">IF(ISNUMBER(R7), IF(R7&gt;Q7,"NEVYHOVUJE","VYHOVUJE")," ")</f>
        <v>VYHOVUJE</v>
      </c>
      <c r="U7" s="90"/>
      <c r="V7" s="90" t="s">
        <v>10</v>
      </c>
    </row>
    <row r="8" spans="1:22" s="5" customFormat="1" ht="50.25" customHeight="1">
      <c r="B8" s="66">
        <v>2</v>
      </c>
      <c r="C8" s="79" t="s">
        <v>43</v>
      </c>
      <c r="D8" s="67">
        <v>1</v>
      </c>
      <c r="E8" s="68" t="s">
        <v>31</v>
      </c>
      <c r="F8" s="69" t="s">
        <v>33</v>
      </c>
      <c r="G8" s="83">
        <v>841505</v>
      </c>
      <c r="H8" s="70" t="s">
        <v>28</v>
      </c>
      <c r="I8" s="113"/>
      <c r="J8" s="111"/>
      <c r="K8" s="91"/>
      <c r="L8" s="91"/>
      <c r="M8" s="105"/>
      <c r="N8" s="105"/>
      <c r="O8" s="108"/>
      <c r="P8" s="62">
        <f t="shared" si="0"/>
        <v>900</v>
      </c>
      <c r="Q8" s="71">
        <v>900</v>
      </c>
      <c r="R8" s="87">
        <v>873</v>
      </c>
      <c r="S8" s="64">
        <f t="shared" ref="S8:S11" si="3">D8*R8</f>
        <v>873</v>
      </c>
      <c r="T8" s="65" t="str">
        <f t="shared" ref="T8:T11" si="4">IF(ISNUMBER(R8), IF(R8&gt;Q8,"NEVYHOVUJE","VYHOVUJE")," ")</f>
        <v>VYHOVUJE</v>
      </c>
      <c r="U8" s="91"/>
      <c r="V8" s="91"/>
    </row>
    <row r="9" spans="1:22" s="5" customFormat="1" ht="50.25" customHeight="1">
      <c r="B9" s="58">
        <v>3</v>
      </c>
      <c r="C9" s="78" t="s">
        <v>44</v>
      </c>
      <c r="D9" s="59">
        <v>1</v>
      </c>
      <c r="E9" s="60" t="s">
        <v>31</v>
      </c>
      <c r="F9" s="78" t="s">
        <v>40</v>
      </c>
      <c r="G9" s="84" t="s">
        <v>46</v>
      </c>
      <c r="H9" s="61" t="s">
        <v>28</v>
      </c>
      <c r="I9" s="113"/>
      <c r="J9" s="111"/>
      <c r="K9" s="91"/>
      <c r="L9" s="91"/>
      <c r="M9" s="105"/>
      <c r="N9" s="105"/>
      <c r="O9" s="108"/>
      <c r="P9" s="62">
        <f t="shared" si="0"/>
        <v>1600</v>
      </c>
      <c r="Q9" s="63">
        <v>1600</v>
      </c>
      <c r="R9" s="88">
        <v>1452</v>
      </c>
      <c r="S9" s="64">
        <f t="shared" si="3"/>
        <v>1452</v>
      </c>
      <c r="T9" s="65" t="str">
        <f t="shared" si="4"/>
        <v>VYHOVUJE</v>
      </c>
      <c r="U9" s="91"/>
      <c r="V9" s="91"/>
    </row>
    <row r="10" spans="1:22" s="5" customFormat="1" ht="50.25" customHeight="1">
      <c r="B10" s="66">
        <v>4</v>
      </c>
      <c r="C10" s="79" t="s">
        <v>45</v>
      </c>
      <c r="D10" s="67">
        <v>1</v>
      </c>
      <c r="E10" s="68" t="s">
        <v>31</v>
      </c>
      <c r="F10" s="79" t="s">
        <v>41</v>
      </c>
      <c r="G10" s="83" t="s">
        <v>47</v>
      </c>
      <c r="H10" s="70" t="s">
        <v>28</v>
      </c>
      <c r="I10" s="113"/>
      <c r="J10" s="111"/>
      <c r="K10" s="91"/>
      <c r="L10" s="91"/>
      <c r="M10" s="105"/>
      <c r="N10" s="105"/>
      <c r="O10" s="108"/>
      <c r="P10" s="62">
        <f t="shared" si="0"/>
        <v>2300</v>
      </c>
      <c r="Q10" s="71">
        <v>2300</v>
      </c>
      <c r="R10" s="87">
        <v>1527</v>
      </c>
      <c r="S10" s="64">
        <f t="shared" si="3"/>
        <v>1527</v>
      </c>
      <c r="T10" s="65" t="str">
        <f t="shared" si="4"/>
        <v>VYHOVUJE</v>
      </c>
      <c r="U10" s="91"/>
      <c r="V10" s="91"/>
    </row>
    <row r="11" spans="1:22" s="5" customFormat="1" ht="50.25" customHeight="1" thickBot="1">
      <c r="B11" s="72">
        <v>5</v>
      </c>
      <c r="C11" s="73" t="s">
        <v>34</v>
      </c>
      <c r="D11" s="74">
        <v>2</v>
      </c>
      <c r="E11" s="75" t="s">
        <v>31</v>
      </c>
      <c r="F11" s="73" t="s">
        <v>35</v>
      </c>
      <c r="G11" s="85" t="s">
        <v>48</v>
      </c>
      <c r="H11" s="76" t="s">
        <v>37</v>
      </c>
      <c r="I11" s="114"/>
      <c r="J11" s="112"/>
      <c r="K11" s="92"/>
      <c r="L11" s="92"/>
      <c r="M11" s="106"/>
      <c r="N11" s="106"/>
      <c r="O11" s="109"/>
      <c r="P11" s="46">
        <f t="shared" si="0"/>
        <v>600</v>
      </c>
      <c r="Q11" s="77">
        <v>300</v>
      </c>
      <c r="R11" s="89">
        <v>252</v>
      </c>
      <c r="S11" s="47">
        <f t="shared" si="3"/>
        <v>504</v>
      </c>
      <c r="T11" s="48" t="str">
        <f t="shared" si="4"/>
        <v>VYHOVUJE</v>
      </c>
      <c r="U11" s="92"/>
      <c r="V11" s="92"/>
    </row>
    <row r="12" spans="1:22" ht="13.5" customHeight="1" thickTop="1" thickBo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45"/>
      <c r="T12" s="5"/>
      <c r="U12" s="5"/>
    </row>
    <row r="13" spans="1:22" ht="60.75" customHeight="1" thickTop="1" thickBot="1">
      <c r="A13" s="5"/>
      <c r="B13" s="99" t="s">
        <v>11</v>
      </c>
      <c r="C13" s="100"/>
      <c r="D13" s="100"/>
      <c r="E13" s="100"/>
      <c r="F13" s="100"/>
      <c r="G13" s="100"/>
      <c r="H13" s="40"/>
      <c r="I13" s="28"/>
      <c r="J13" s="28"/>
      <c r="K13" s="28"/>
      <c r="L13" s="29"/>
      <c r="M13" s="12"/>
      <c r="N13" s="12"/>
      <c r="O13" s="30"/>
      <c r="P13" s="30"/>
      <c r="Q13" s="31" t="s">
        <v>12</v>
      </c>
      <c r="R13" s="101" t="s">
        <v>13</v>
      </c>
      <c r="S13" s="102"/>
      <c r="T13" s="103"/>
      <c r="U13" s="22"/>
      <c r="V13" s="32"/>
    </row>
    <row r="14" spans="1:22" ht="33" customHeight="1" thickTop="1" thickBot="1">
      <c r="A14" s="5"/>
      <c r="B14" s="93" t="s">
        <v>14</v>
      </c>
      <c r="C14" s="93"/>
      <c r="D14" s="93"/>
      <c r="E14" s="93"/>
      <c r="F14" s="93"/>
      <c r="G14" s="93"/>
      <c r="H14" s="39"/>
      <c r="I14" s="33"/>
      <c r="L14" s="10"/>
      <c r="M14" s="10"/>
      <c r="N14" s="10"/>
      <c r="O14" s="34"/>
      <c r="P14" s="34"/>
      <c r="Q14" s="35">
        <f>SUM(P7:P11)</f>
        <v>6100</v>
      </c>
      <c r="R14" s="94">
        <f>SUM(S7:S11)</f>
        <v>5019</v>
      </c>
      <c r="S14" s="95"/>
      <c r="T14" s="96"/>
      <c r="U14" s="5"/>
    </row>
    <row r="15" spans="1:22" ht="14.25" customHeight="1" thickTop="1">
      <c r="A15" s="5"/>
      <c r="B15" s="41"/>
      <c r="K15" s="5"/>
      <c r="L15" s="5"/>
      <c r="M15" s="5"/>
      <c r="N15" s="5"/>
      <c r="Q15" s="5"/>
      <c r="R15" s="5"/>
      <c r="S15" s="5"/>
      <c r="T15" s="5"/>
      <c r="U15" s="5"/>
    </row>
    <row r="16" spans="1:22" ht="14.25" customHeight="1">
      <c r="A16" s="5"/>
      <c r="B16" s="42"/>
      <c r="C16" s="41"/>
      <c r="K16" s="5"/>
      <c r="L16" s="5"/>
      <c r="M16" s="5"/>
      <c r="N16" s="5"/>
      <c r="Q16" s="5"/>
      <c r="R16" s="5"/>
      <c r="S16" s="5"/>
      <c r="T16" s="5"/>
      <c r="U16" s="5"/>
    </row>
    <row r="17" spans="1:21" ht="14.25" customHeight="1">
      <c r="A17" s="5"/>
      <c r="B17" s="5"/>
      <c r="K17" s="5"/>
      <c r="L17" s="5"/>
      <c r="M17" s="5"/>
      <c r="N17" s="5"/>
      <c r="Q17" s="5"/>
      <c r="R17" s="5"/>
      <c r="S17" s="5"/>
      <c r="T17" s="5"/>
      <c r="U17" s="5"/>
    </row>
    <row r="18" spans="1:21" ht="14.25" customHeight="1">
      <c r="A18" s="5"/>
      <c r="B18" s="5"/>
      <c r="K18" s="5"/>
      <c r="L18" s="5"/>
      <c r="M18" s="5"/>
      <c r="N18" s="5"/>
      <c r="Q18" s="5"/>
      <c r="R18" s="5"/>
      <c r="S18" s="5"/>
      <c r="T18" s="5"/>
      <c r="U18" s="5"/>
    </row>
    <row r="19" spans="1:21" ht="14.25" customHeight="1">
      <c r="A19" s="5"/>
      <c r="B19" s="5"/>
      <c r="K19" s="5"/>
      <c r="L19" s="5"/>
      <c r="M19" s="5"/>
      <c r="N19" s="5"/>
      <c r="Q19" s="5"/>
      <c r="R19" s="5"/>
      <c r="S19" s="5"/>
      <c r="T19" s="5"/>
      <c r="U19" s="5"/>
    </row>
    <row r="20" spans="1:21" ht="14.25" customHeight="1">
      <c r="A20" s="5"/>
      <c r="B20" s="5"/>
      <c r="K20" s="5"/>
      <c r="L20" s="5"/>
      <c r="M20" s="5"/>
      <c r="N20" s="5"/>
      <c r="Q20" s="5"/>
      <c r="R20" s="5"/>
      <c r="S20" s="5"/>
      <c r="T20" s="5"/>
      <c r="U20" s="5"/>
    </row>
    <row r="21" spans="1:21" ht="14.25" customHeight="1">
      <c r="A21" s="5"/>
      <c r="B21" s="5"/>
      <c r="K21" s="5"/>
      <c r="L21" s="5"/>
      <c r="M21" s="5"/>
      <c r="N21" s="5"/>
      <c r="Q21" s="5"/>
      <c r="R21" s="5"/>
      <c r="S21" s="5"/>
      <c r="T21" s="5"/>
      <c r="U21" s="5"/>
    </row>
    <row r="22" spans="1:21" ht="14.25" customHeight="1">
      <c r="A22" s="5"/>
      <c r="B22" s="5"/>
      <c r="K22" s="5"/>
      <c r="L22" s="5"/>
      <c r="M22" s="5"/>
      <c r="N22" s="5"/>
      <c r="Q22" s="5"/>
      <c r="R22" s="5"/>
      <c r="S22" s="5"/>
      <c r="T22" s="5"/>
      <c r="U22" s="5"/>
    </row>
    <row r="23" spans="1:21" ht="14.25" customHeight="1">
      <c r="A23" s="5"/>
      <c r="B23" s="5"/>
      <c r="K23" s="5"/>
      <c r="L23" s="5"/>
      <c r="M23" s="5"/>
      <c r="N23" s="5"/>
      <c r="Q23" s="5"/>
      <c r="R23" s="5"/>
      <c r="S23" s="5"/>
      <c r="T23" s="5"/>
      <c r="U23" s="5"/>
    </row>
    <row r="24" spans="1:21" ht="14.25" customHeight="1">
      <c r="A24" s="5"/>
      <c r="B24" s="5"/>
      <c r="K24" s="5"/>
      <c r="L24" s="5"/>
      <c r="M24" s="81"/>
      <c r="N24" s="5"/>
      <c r="Q24" s="5"/>
      <c r="R24" s="5"/>
      <c r="S24" s="5"/>
      <c r="T24" s="5"/>
      <c r="U24" s="5"/>
    </row>
    <row r="25" spans="1:21" ht="14.25" customHeight="1">
      <c r="A25" s="5"/>
      <c r="B25" s="5"/>
      <c r="K25" s="5"/>
      <c r="L25" s="5"/>
      <c r="M25" s="5"/>
      <c r="N25" s="5"/>
      <c r="Q25" s="5"/>
      <c r="R25" s="5"/>
      <c r="S25" s="5"/>
      <c r="T25" s="5"/>
      <c r="U25" s="5"/>
    </row>
    <row r="26" spans="1:21" ht="14.25" customHeight="1">
      <c r="A26" s="5"/>
      <c r="B26" s="5"/>
      <c r="K26" s="5"/>
      <c r="L26" s="5"/>
      <c r="M26" s="5"/>
      <c r="N26" s="5"/>
      <c r="Q26" s="5"/>
      <c r="R26" s="5"/>
      <c r="S26" s="5"/>
      <c r="T26" s="5"/>
      <c r="U26" s="5"/>
    </row>
    <row r="27" spans="1:21" ht="14.25" customHeight="1">
      <c r="A27" s="5"/>
      <c r="B27" s="5"/>
      <c r="K27" s="5"/>
      <c r="L27" s="5"/>
      <c r="M27" s="5"/>
      <c r="N27" s="5"/>
      <c r="Q27" s="5"/>
      <c r="R27" s="5"/>
      <c r="S27" s="5"/>
      <c r="T27" s="5"/>
      <c r="U27" s="5"/>
    </row>
    <row r="28" spans="1:21" ht="14.25" customHeight="1">
      <c r="A28" s="5"/>
      <c r="B28" s="5"/>
      <c r="K28" s="5"/>
      <c r="L28" s="5"/>
      <c r="M28" s="5"/>
      <c r="N28" s="5"/>
      <c r="Q28" s="5"/>
      <c r="R28" s="5"/>
      <c r="S28" s="5"/>
      <c r="T28" s="5"/>
      <c r="U28" s="5"/>
    </row>
    <row r="29" spans="1:21" ht="14.25" customHeight="1">
      <c r="A29" s="5"/>
      <c r="B29" s="5"/>
      <c r="K29" s="5"/>
      <c r="L29" s="5"/>
      <c r="M29" s="5"/>
      <c r="N29" s="5"/>
      <c r="Q29" s="5"/>
      <c r="R29" s="5"/>
      <c r="S29" s="5"/>
      <c r="T29" s="5"/>
      <c r="U29" s="5"/>
    </row>
    <row r="30" spans="1:21" ht="14.25" customHeight="1">
      <c r="A30" s="5"/>
      <c r="B30" s="5"/>
      <c r="K30" s="5"/>
      <c r="L30" s="5"/>
      <c r="M30" s="5"/>
      <c r="N30" s="5"/>
      <c r="Q30" s="5"/>
      <c r="R30" s="5"/>
      <c r="S30" s="5"/>
      <c r="T30" s="5"/>
      <c r="U30" s="5"/>
    </row>
    <row r="31" spans="1:21" ht="14.25" customHeight="1">
      <c r="A31" s="5"/>
      <c r="B31" s="5"/>
      <c r="K31" s="5"/>
      <c r="L31" s="5"/>
      <c r="M31" s="5"/>
      <c r="N31" s="5"/>
      <c r="Q31" s="5"/>
      <c r="R31" s="5"/>
      <c r="S31" s="5"/>
      <c r="T31" s="5"/>
      <c r="U31" s="5"/>
    </row>
    <row r="32" spans="1:21" ht="14.25" customHeight="1">
      <c r="A32" s="5"/>
      <c r="B32" s="5"/>
      <c r="K32" s="5"/>
      <c r="L32" s="5"/>
      <c r="M32" s="5"/>
      <c r="N32" s="5"/>
      <c r="Q32" s="5"/>
      <c r="R32" s="5"/>
      <c r="S32" s="5"/>
      <c r="T32" s="5"/>
      <c r="U32" s="5"/>
    </row>
    <row r="33" spans="2:21" ht="14.25" customHeight="1">
      <c r="B33" s="5"/>
      <c r="K33" s="5"/>
      <c r="L33" s="5"/>
      <c r="M33" s="5"/>
      <c r="N33" s="5"/>
      <c r="Q33" s="5"/>
      <c r="R33" s="5"/>
      <c r="S33" s="5"/>
      <c r="T33" s="5"/>
      <c r="U33" s="5"/>
    </row>
    <row r="34" spans="2:21" ht="14.25" customHeight="1">
      <c r="B34" s="5"/>
      <c r="K34" s="5"/>
      <c r="L34" s="5"/>
      <c r="M34" s="5"/>
      <c r="N34" s="5"/>
      <c r="Q34" s="5"/>
      <c r="R34" s="5"/>
      <c r="S34" s="5"/>
      <c r="T34" s="5"/>
      <c r="U34" s="5"/>
    </row>
    <row r="35" spans="2:21" ht="14.25" customHeight="1"/>
    <row r="36" spans="2:21" ht="14.25" customHeight="1"/>
    <row r="37" spans="2:21" ht="14.25" customHeight="1"/>
    <row r="38" spans="2:21" ht="14.25" customHeight="1"/>
    <row r="39" spans="2:21" ht="14.25" customHeight="1"/>
    <row r="40" spans="2:21" ht="14.25" customHeight="1"/>
    <row r="41" spans="2:21" ht="14.25" customHeight="1"/>
    <row r="42" spans="2:21" ht="14.25" customHeight="1"/>
    <row r="43" spans="2:21" ht="14.25" customHeight="1"/>
    <row r="44" spans="2:21" ht="14.25" customHeight="1"/>
    <row r="45" spans="2:21" ht="14.25" customHeight="1"/>
    <row r="46" spans="2:21" ht="14.25" customHeight="1"/>
    <row r="47" spans="2:21" ht="14.25" customHeight="1"/>
    <row r="48" spans="2:21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</sheetData>
  <sheetProtection algorithmName="SHA-512" hashValue="uXfKeT9eILJGclCoBh9keipBCUQhlc7b8EaYwyHbv6FkFHuALSzlmHYGFdrcd1bQbx9SE5kpQXapCHHmQwLS0A==" saltValue="vG+RhO2HR1vsSPfskMKZdw==" spinCount="100000" sheet="1" objects="1" scenarios="1"/>
  <mergeCells count="14">
    <mergeCell ref="B1:C1"/>
    <mergeCell ref="B13:G13"/>
    <mergeCell ref="R13:T13"/>
    <mergeCell ref="M7:M11"/>
    <mergeCell ref="N7:N11"/>
    <mergeCell ref="O7:O11"/>
    <mergeCell ref="K7:K11"/>
    <mergeCell ref="J7:J11"/>
    <mergeCell ref="I7:I11"/>
    <mergeCell ref="U7:U11"/>
    <mergeCell ref="V7:V11"/>
    <mergeCell ref="L7:L11"/>
    <mergeCell ref="B14:G14"/>
    <mergeCell ref="R14:T14"/>
  </mergeCells>
  <phoneticPr fontId="20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T7:T11">
    <cfRule type="cellIs" dxfId="9" priority="49" operator="equal">
      <formula>"VYHOVUJE"</formula>
    </cfRule>
  </conditionalFormatting>
  <conditionalFormatting sqref="T7:T11">
    <cfRule type="cellIs" dxfId="8" priority="48" operator="equal">
      <formula>"NEVYHOVUJE"</formula>
    </cfRule>
  </conditionalFormatting>
  <conditionalFormatting sqref="G7:G11 R7:R11">
    <cfRule type="containsBlanks" dxfId="7" priority="29">
      <formula>LEN(TRIM(G7))=0</formula>
    </cfRule>
  </conditionalFormatting>
  <conditionalFormatting sqref="G7:G11 R7:R11">
    <cfRule type="notContainsBlanks" dxfId="6" priority="27">
      <formula>LEN(TRIM(G7))&gt;0</formula>
    </cfRule>
  </conditionalFormatting>
  <conditionalFormatting sqref="G7:G11 R7:R11">
    <cfRule type="notContainsBlanks" dxfId="5" priority="26">
      <formula>LEN(TRIM(G7))&gt;0</formula>
    </cfRule>
  </conditionalFormatting>
  <conditionalFormatting sqref="G7:G11">
    <cfRule type="notContainsBlanks" dxfId="4" priority="25">
      <formula>LEN(TRIM(G7))&gt;0</formula>
    </cfRule>
  </conditionalFormatting>
  <conditionalFormatting sqref="H7:H11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1">
    <cfRule type="notContainsBlanks" dxfId="0" priority="4">
      <formula>LEN(TRIM(H7))&gt;0</formula>
    </cfRule>
  </conditionalFormatting>
  <dataValidations count="2">
    <dataValidation type="list" showInputMessage="1" showErrorMessage="1" sqref="E7:E11">
      <formula1>"ks,bal,sada,"</formula1>
    </dataValidation>
    <dataValidation type="list" showInputMessage="1" showErrorMessage="1" sqref="H7:H11 J7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2022-07-20T05:13:43Z</cp:lastPrinted>
  <dcterms:created xsi:type="dcterms:W3CDTF">2014-03-05T12:43:32Z</dcterms:created>
  <dcterms:modified xsi:type="dcterms:W3CDTF">2022-12-12T09:08:33Z</dcterms:modified>
</cp:coreProperties>
</file>